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PRIMER TRIMESTRE 2023\"/>
    </mc:Choice>
  </mc:AlternateContent>
  <xr:revisionPtr revIDLastSave="0" documentId="13_ncr:1_{6A1F796B-C97A-497F-9CEA-9A3A66A8B390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0" yWindow="0" windowWidth="14400" windowHeight="15600" xr2:uid="{00000000-000D-0000-FFFF-FFFF00000000}"/>
  </bookViews>
  <sheets>
    <sheet name="EAEPED_OG" sheetId="1" r:id="rId1"/>
  </sheets>
  <definedNames>
    <definedName name="_xlnm.Print_Area" localSheetId="0">EAEPED_OG!$A$1:$I$160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H13" i="1" s="1"/>
  <c r="H153" i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61" i="1"/>
  <c r="H52" i="1"/>
  <c r="H56" i="1"/>
  <c r="H57" i="1"/>
  <c r="H58" i="1"/>
  <c r="H59" i="1"/>
  <c r="H42" i="1"/>
  <c r="H43" i="1"/>
  <c r="H44" i="1"/>
  <c r="H45" i="1"/>
  <c r="H46" i="1"/>
  <c r="H47" i="1"/>
  <c r="H48" i="1"/>
  <c r="H49" i="1"/>
  <c r="H41" i="1"/>
  <c r="H33" i="1"/>
  <c r="H34" i="1"/>
  <c r="H39" i="1"/>
  <c r="H31" i="1"/>
  <c r="H26" i="1"/>
  <c r="H27" i="1"/>
  <c r="H28" i="1"/>
  <c r="H29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E52" i="1"/>
  <c r="E53" i="1"/>
  <c r="H53" i="1" s="1"/>
  <c r="E54" i="1"/>
  <c r="H54" i="1" s="1"/>
  <c r="E55" i="1"/>
  <c r="H55" i="1" s="1"/>
  <c r="E56" i="1"/>
  <c r="E57" i="1"/>
  <c r="E58" i="1"/>
  <c r="E59" i="1"/>
  <c r="E51" i="1"/>
  <c r="H51" i="1" s="1"/>
  <c r="E42" i="1"/>
  <c r="E43" i="1"/>
  <c r="E44" i="1"/>
  <c r="E45" i="1"/>
  <c r="E46" i="1"/>
  <c r="E47" i="1"/>
  <c r="E48" i="1"/>
  <c r="E49" i="1"/>
  <c r="E41" i="1"/>
  <c r="E32" i="1"/>
  <c r="H32" i="1" s="1"/>
  <c r="E33" i="1"/>
  <c r="E34" i="1"/>
  <c r="E35" i="1"/>
  <c r="H35" i="1" s="1"/>
  <c r="E36" i="1"/>
  <c r="H36" i="1" s="1"/>
  <c r="E37" i="1"/>
  <c r="H37" i="1" s="1"/>
  <c r="E38" i="1"/>
  <c r="H38" i="1" s="1"/>
  <c r="E39" i="1"/>
  <c r="E31" i="1"/>
  <c r="E29" i="1"/>
  <c r="E22" i="1"/>
  <c r="H22" i="1" s="1"/>
  <c r="E23" i="1"/>
  <c r="H23" i="1" s="1"/>
  <c r="E24" i="1"/>
  <c r="H24" i="1" s="1"/>
  <c r="E25" i="1"/>
  <c r="H25" i="1" s="1"/>
  <c r="E26" i="1"/>
  <c r="E27" i="1"/>
  <c r="E28" i="1"/>
  <c r="E21" i="1"/>
  <c r="H21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F12" i="1"/>
  <c r="F10" i="1" s="1"/>
  <c r="E12" i="1"/>
  <c r="D12" i="1"/>
  <c r="D10" i="1" s="1"/>
  <c r="D160" i="1" s="1"/>
  <c r="C12" i="1"/>
  <c r="C10" i="1" s="1"/>
  <c r="C160" i="1" s="1"/>
  <c r="G10" i="1" l="1"/>
  <c r="G160" i="1" s="1"/>
  <c r="H10" i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<sst xmlns="http://schemas.openxmlformats.org/spreadsheetml/2006/main" count="163" uniqueCount="90">
  <si>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</si>
  <si>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</si>
  <si>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</si>
  <si>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</si>
  <si>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</si>
  <si>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</si>
  <si>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</si>
  <si>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</si>
  <si>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</si>
  <si>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</si>
  <si>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</si>
  <si>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</si>
  <si>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</si>
  <si>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</si>
  <si>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</si>
  <si>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</si>
  <si>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</si>
  <si>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</si>
  <si>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</si>
  <si>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</si>
  <si>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</si>
  <si>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</si>
  <si>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</si>
  <si>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</si>
  <si>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</si>
  <si>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</si>
  <si>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</si>
  <si>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</si>
  <si>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</si>
  <si>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</si>
  <si>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</si>
  <si>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</si>
  <si>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</si>
  <si>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</si>
  <si>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</si>
  <si>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</si>
  <si>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</si>
  <si>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</si>
  <si>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</si>
  <si>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</si>
  <si>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</si>
  <si>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</si>
  <si>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</si>
  <si>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</si>
  <si>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</si>
  <si>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</si>
  <si>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</si>
  <si>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</si>
  <si>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</si>
  <si>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</si>
  <si>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</si>
  <si>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</si>
  <si>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</si>
  <si>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</si>
  <si>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</si>
  <si>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</si>
  <si>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</si>
  <si>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</si>
  <si>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</si>
  <si>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</si>
  <si>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</si>
  <si>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</si>
  <si>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</si>
  <si>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</si>
  <si>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</si>
  <si>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</si>
  <si>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</si>
  <si>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</si>
  <si>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</si>
  <si>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</si>
  <si>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</si>
  <si>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</si>
  <si>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</si>
  <si>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</si>
  <si>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</si>
  <si>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</si>
  <si>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</si>
  <si>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</si>
  <si>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</si>
  <si>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</si>
  <si>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</si>
  <si>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</si>
  <si>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</si>
  <si>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</si>
  <si>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</si>
  <si>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</si>
  <si>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</si>
  <si>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</si>
  <si>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Consejo de Urbanización Municipal de Chihuahua</t>
  </si>
  <si>
    <t>Del 01 de enero al 31 de marzo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</si>
</sst>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165" fontId="6" fillId="0" borderId="5" xfId="0" applyNumberFormat="1" applyFont="1" applyBorder="1" applyAlignment="1">
      <alignment horizontal="right" vertical="center"/>
    </xf>
    <xf numFmtId="165" fontId="6" fillId="0" borderId="5" xfId="0" applyNumberFormat="1" applyFont="1" applyBorder="1" applyAlignment="1">
      <alignment horizontal="right" vertical="center"/>
    </xf>
    <xf numFmtId="165" fontId="6" fillId="0" borderId="5" xfId="0" applyNumberFormat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zoomScale="90" zoomScaleNormal="90" workbookViewId="0">
      <selection activeCell="B2" sqref="B2:H2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39" t="s">
        <v>88</v>
      </c>
      <c r="C2" s="40"/>
      <c r="D2" s="40"/>
      <c r="E2" s="40"/>
      <c r="F2" s="40"/>
      <c r="G2" s="40"/>
      <c r="H2" s="41"/>
    </row>
    <row r="3" spans="2:9" x14ac:dyDescent="0.2">
      <c r="B3" s="42" t="s">
        <v>1</v>
      </c>
      <c r="C3" s="43"/>
      <c r="D3" s="43"/>
      <c r="E3" s="43"/>
      <c r="F3" s="43"/>
      <c r="G3" s="43"/>
      <c r="H3" s="44"/>
    </row>
    <row r="4" spans="2:9" x14ac:dyDescent="0.2">
      <c r="B4" s="42" t="s">
        <v>2</v>
      </c>
      <c r="C4" s="43"/>
      <c r="D4" s="43"/>
      <c r="E4" s="43"/>
      <c r="F4" s="43"/>
      <c r="G4" s="43"/>
      <c r="H4" s="44"/>
    </row>
    <row r="5" spans="2:9" x14ac:dyDescent="0.2">
      <c r="B5" s="45" t="s">
        <v>89</v>
      </c>
      <c r="C5" s="46"/>
      <c r="D5" s="46"/>
      <c r="E5" s="46"/>
      <c r="F5" s="46"/>
      <c r="G5" s="46"/>
      <c r="H5" s="47"/>
    </row>
    <row r="6" spans="2:9" ht="15.75" customHeight="1" thickBot="1" x14ac:dyDescent="0.25">
      <c r="B6" s="48" t="s">
        <v>3</v>
      </c>
      <c r="C6" s="49"/>
      <c r="D6" s="49"/>
      <c r="E6" s="49"/>
      <c r="F6" s="49"/>
      <c r="G6" s="49"/>
      <c r="H6" s="50"/>
    </row>
    <row r="7" spans="2:9" ht="24.75" customHeight="1" thickBot="1" x14ac:dyDescent="0.25">
      <c r="B7" s="32" t="s">
        <v>4</v>
      </c>
      <c r="C7" s="34" t="s">
        <v>5</v>
      </c>
      <c r="D7" s="35"/>
      <c r="E7" s="35"/>
      <c r="F7" s="35"/>
      <c r="G7" s="36"/>
      <c r="H7" s="37" t="s">
        <v>6</v>
      </c>
    </row>
    <row r="8" spans="2:9" ht="24.75" thickBot="1" x14ac:dyDescent="0.25">
      <c r="B8" s="33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8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51074116.460000008</v>
      </c>
      <c r="D10" s="8">
        <f>SUM(D12,D20,D30,D40,D50,D60,D64,D73,D77)</f>
        <v>5623322.1799999997</v>
      </c>
      <c r="E10" s="24">
        <f t="shared" ref="E10:H10" si="0">SUM(E12,E20,E30,E40,E50,E60,E64,E73,E77)</f>
        <v>56697438.640000008</v>
      </c>
      <c r="F10" s="8">
        <f t="shared" si="0"/>
        <v>6709009.2400000012</v>
      </c>
      <c r="G10" s="8">
        <f t="shared" si="0"/>
        <v>6709009.2400000012</v>
      </c>
      <c r="H10" s="24">
        <f t="shared" si="0"/>
        <v>49988429.399999999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34163197.780000009</v>
      </c>
      <c r="D12" s="7">
        <f>SUM(D13:D19)</f>
        <v>0</v>
      </c>
      <c r="E12" s="25">
        <f t="shared" ref="E12:H12" si="1">SUM(E13:E19)</f>
        <v>34163197.780000009</v>
      </c>
      <c r="F12" s="7">
        <f t="shared" si="1"/>
        <v>5748693.0100000007</v>
      </c>
      <c r="G12" s="7">
        <f t="shared" si="1"/>
        <v>5748693.0100000007</v>
      </c>
      <c r="H12" s="25">
        <f t="shared" si="1"/>
        <v>28414504.77</v>
      </c>
    </row>
    <row r="13" spans="2:9" ht="24" x14ac:dyDescent="0.2">
      <c r="B13" s="10" t="s">
        <v>14</v>
      </c>
      <c r="C13" s="22">
        <v>10444079.82</v>
      </c>
      <c r="D13" s="22">
        <v>0</v>
      </c>
      <c r="E13" s="26">
        <f>SUM(C13:D13)</f>
        <v>10444079.82</v>
      </c>
      <c r="F13" s="51">
        <v>2301009.71</v>
      </c>
      <c r="G13" s="23">
        <v>2301009.71</v>
      </c>
      <c r="H13" s="30">
        <f>SUM(E13-F13)</f>
        <v>8143070.1100000003</v>
      </c>
    </row>
    <row r="14" spans="2:9" ht="22.9" customHeight="1" x14ac:dyDescent="0.2">
      <c r="B14" s="10" t="s">
        <v>15</v>
      </c>
      <c r="C14" s="22">
        <v>0</v>
      </c>
      <c r="D14" s="22">
        <v>0</v>
      </c>
      <c r="E14" s="26">
        <f t="shared" ref="E14:E79" si="2">SUM(C14:D14)</f>
        <v>0</v>
      </c>
      <c r="F14" s="51">
        <v>0</v>
      </c>
      <c r="G14" s="23">
        <v>0</v>
      </c>
      <c r="H14" s="30">
        <f t="shared" ref="H14:H79" si="3">SUM(E14-F14)</f>
        <v>0</v>
      </c>
    </row>
    <row r="15" spans="2:9" x14ac:dyDescent="0.2">
      <c r="B15" s="10" t="s">
        <v>16</v>
      </c>
      <c r="C15" s="22">
        <v>8838590.3800000008</v>
      </c>
      <c r="D15" s="22">
        <v>0</v>
      </c>
      <c r="E15" s="26">
        <f t="shared" si="2"/>
        <v>8838590.3800000008</v>
      </c>
      <c r="F15" s="51">
        <v>1452692.58</v>
      </c>
      <c r="G15" s="23">
        <v>1452692.58</v>
      </c>
      <c r="H15" s="30">
        <f t="shared" si="3"/>
        <v>7385897.8000000007</v>
      </c>
    </row>
    <row r="16" spans="2:9" x14ac:dyDescent="0.2">
      <c r="B16" s="10" t="s">
        <v>17</v>
      </c>
      <c r="C16" s="22">
        <v>4170380.53</v>
      </c>
      <c r="D16" s="22">
        <v>0</v>
      </c>
      <c r="E16" s="26">
        <f t="shared" si="2"/>
        <v>4170380.53</v>
      </c>
      <c r="F16" s="51">
        <v>938531.02</v>
      </c>
      <c r="G16" s="23">
        <v>938531.02</v>
      </c>
      <c r="H16" s="30">
        <f t="shared" si="3"/>
        <v>3231849.51</v>
      </c>
    </row>
    <row r="17" spans="2:8" x14ac:dyDescent="0.2">
      <c r="B17" s="10" t="s">
        <v>18</v>
      </c>
      <c r="C17" s="22">
        <v>8225979.7400000002</v>
      </c>
      <c r="D17" s="22">
        <v>0</v>
      </c>
      <c r="E17" s="26">
        <f t="shared" si="2"/>
        <v>8225979.7400000002</v>
      </c>
      <c r="F17" s="51">
        <v>1056459.7</v>
      </c>
      <c r="G17" s="23">
        <v>1056459.7</v>
      </c>
      <c r="H17" s="30">
        <f t="shared" si="3"/>
        <v>7169520.04</v>
      </c>
    </row>
    <row r="18" spans="2:8" x14ac:dyDescent="0.2">
      <c r="B18" s="10" t="s">
        <v>19</v>
      </c>
      <c r="C18" s="22">
        <v>2484167.31</v>
      </c>
      <c r="D18" s="22">
        <v>0</v>
      </c>
      <c r="E18" s="26">
        <f t="shared" si="2"/>
        <v>2484167.31</v>
      </c>
      <c r="F18" s="51">
        <v>0</v>
      </c>
      <c r="G18" s="23">
        <v>0</v>
      </c>
      <c r="H18" s="30">
        <f t="shared" si="3"/>
        <v>2484167.31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>
        <v>0</v>
      </c>
      <c r="G19" s="23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2628500</v>
      </c>
      <c r="D20" s="7">
        <f t="shared" ref="D20:H20" si="4">SUM(D21:D29)</f>
        <v>0</v>
      </c>
      <c r="E20" s="25">
        <f t="shared" si="4"/>
        <v>2628500</v>
      </c>
      <c r="F20" s="7">
        <f t="shared" si="4"/>
        <v>299372.41000000003</v>
      </c>
      <c r="G20" s="7">
        <f t="shared" si="4"/>
        <v>299372.41000000003</v>
      </c>
      <c r="H20" s="25">
        <f t="shared" si="4"/>
        <v>2329127.59</v>
      </c>
    </row>
    <row r="21" spans="2:8" ht="24" x14ac:dyDescent="0.2">
      <c r="B21" s="10" t="s">
        <v>22</v>
      </c>
      <c r="C21" s="22">
        <v>788500</v>
      </c>
      <c r="D21" s="22">
        <v>0</v>
      </c>
      <c r="E21" s="26">
        <f t="shared" si="2"/>
        <v>788500</v>
      </c>
      <c r="F21" s="52">
        <v>107474.35</v>
      </c>
      <c r="G21" s="23">
        <v>107474.35</v>
      </c>
      <c r="H21" s="30">
        <f t="shared" si="3"/>
        <v>681025.65</v>
      </c>
    </row>
    <row r="22" spans="2:8" x14ac:dyDescent="0.2">
      <c r="B22" s="10" t="s">
        <v>23</v>
      </c>
      <c r="C22" s="22">
        <v>170000</v>
      </c>
      <c r="D22" s="22">
        <v>0</v>
      </c>
      <c r="E22" s="26">
        <f t="shared" si="2"/>
        <v>170000</v>
      </c>
      <c r="F22" s="52">
        <v>36499.53</v>
      </c>
      <c r="G22" s="23">
        <v>36499.53</v>
      </c>
      <c r="H22" s="30">
        <f t="shared" si="3"/>
        <v>133500.47</v>
      </c>
    </row>
    <row r="23" spans="2:8" ht="24" x14ac:dyDescent="0.2">
      <c r="B23" s="10" t="s">
        <v>24</v>
      </c>
      <c r="C23" s="22">
        <v>0</v>
      </c>
      <c r="D23" s="22">
        <v>0</v>
      </c>
      <c r="E23" s="26">
        <f t="shared" si="2"/>
        <v>0</v>
      </c>
      <c r="F23" s="52">
        <v>0</v>
      </c>
      <c r="G23" s="23">
        <v>0</v>
      </c>
      <c r="H23" s="30">
        <f t="shared" si="3"/>
        <v>0</v>
      </c>
    </row>
    <row r="24" spans="2:8" ht="24" x14ac:dyDescent="0.2">
      <c r="B24" s="10" t="s">
        <v>25</v>
      </c>
      <c r="C24" s="22">
        <v>0</v>
      </c>
      <c r="D24" s="22">
        <v>0</v>
      </c>
      <c r="E24" s="26">
        <f t="shared" si="2"/>
        <v>0</v>
      </c>
      <c r="F24" s="52">
        <v>0</v>
      </c>
      <c r="G24" s="23">
        <v>0</v>
      </c>
      <c r="H24" s="30">
        <f t="shared" si="3"/>
        <v>0</v>
      </c>
    </row>
    <row r="25" spans="2:8" ht="23.45" customHeight="1" x14ac:dyDescent="0.2">
      <c r="B25" s="10" t="s">
        <v>26</v>
      </c>
      <c r="C25" s="22">
        <v>10000</v>
      </c>
      <c r="D25" s="22">
        <v>0</v>
      </c>
      <c r="E25" s="26">
        <f t="shared" si="2"/>
        <v>10000</v>
      </c>
      <c r="F25" s="52">
        <v>0</v>
      </c>
      <c r="G25" s="23">
        <v>0</v>
      </c>
      <c r="H25" s="30">
        <f t="shared" si="3"/>
        <v>10000</v>
      </c>
    </row>
    <row r="26" spans="2:8" x14ac:dyDescent="0.2">
      <c r="B26" s="10" t="s">
        <v>27</v>
      </c>
      <c r="C26" s="22">
        <v>1550000</v>
      </c>
      <c r="D26" s="22">
        <v>0</v>
      </c>
      <c r="E26" s="26">
        <f t="shared" si="2"/>
        <v>1550000</v>
      </c>
      <c r="F26" s="52">
        <v>155398.53</v>
      </c>
      <c r="G26" s="23">
        <v>155398.53</v>
      </c>
      <c r="H26" s="30">
        <f t="shared" si="3"/>
        <v>1394601.47</v>
      </c>
    </row>
    <row r="27" spans="2:8" ht="24" x14ac:dyDescent="0.2">
      <c r="B27" s="10" t="s">
        <v>28</v>
      </c>
      <c r="C27" s="22">
        <v>110000</v>
      </c>
      <c r="D27" s="22">
        <v>0</v>
      </c>
      <c r="E27" s="26">
        <f t="shared" si="2"/>
        <v>110000</v>
      </c>
      <c r="F27" s="52">
        <v>0</v>
      </c>
      <c r="G27" s="23">
        <v>0</v>
      </c>
      <c r="H27" s="30">
        <f t="shared" si="3"/>
        <v>110000</v>
      </c>
    </row>
    <row r="28" spans="2:8" ht="12" customHeight="1" x14ac:dyDescent="0.2">
      <c r="B28" s="10" t="s">
        <v>29</v>
      </c>
      <c r="C28" s="22">
        <v>0</v>
      </c>
      <c r="D28" s="22">
        <v>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5.9" customHeight="1" x14ac:dyDescent="0.2">
      <c r="B29" s="10" t="s">
        <v>30</v>
      </c>
      <c r="C29" s="22">
        <v>0</v>
      </c>
      <c r="D29" s="22">
        <v>0</v>
      </c>
      <c r="E29" s="26">
        <f t="shared" si="2"/>
        <v>0</v>
      </c>
      <c r="F29" s="23">
        <v>0</v>
      </c>
      <c r="G29" s="23">
        <v>0</v>
      </c>
      <c r="H29" s="30">
        <f t="shared" si="3"/>
        <v>0</v>
      </c>
    </row>
    <row r="30" spans="2:8" s="9" customFormat="1" ht="24" x14ac:dyDescent="0.2">
      <c r="B30" s="12" t="s">
        <v>31</v>
      </c>
      <c r="C30" s="7">
        <f>SUM(C31:C39)</f>
        <v>3378000</v>
      </c>
      <c r="D30" s="7">
        <f t="shared" ref="D30:H30" si="5">SUM(D31:D39)</f>
        <v>800000</v>
      </c>
      <c r="E30" s="25">
        <f t="shared" si="5"/>
        <v>4178000</v>
      </c>
      <c r="F30" s="7">
        <f t="shared" si="5"/>
        <v>600206.82999999996</v>
      </c>
      <c r="G30" s="7">
        <f t="shared" si="5"/>
        <v>600206.82999999996</v>
      </c>
      <c r="H30" s="25">
        <f t="shared" si="5"/>
        <v>3577793.17</v>
      </c>
    </row>
    <row r="31" spans="2:8" x14ac:dyDescent="0.2">
      <c r="B31" s="10" t="s">
        <v>32</v>
      </c>
      <c r="C31" s="22">
        <v>140000</v>
      </c>
      <c r="D31" s="22">
        <v>0</v>
      </c>
      <c r="E31" s="26">
        <f t="shared" si="2"/>
        <v>140000</v>
      </c>
      <c r="F31" s="53">
        <v>56082.68</v>
      </c>
      <c r="G31" s="23">
        <v>56082.68</v>
      </c>
      <c r="H31" s="30">
        <f t="shared" si="3"/>
        <v>83917.32</v>
      </c>
    </row>
    <row r="32" spans="2:8" x14ac:dyDescent="0.2">
      <c r="B32" s="10" t="s">
        <v>33</v>
      </c>
      <c r="C32" s="22">
        <v>80000</v>
      </c>
      <c r="D32" s="22">
        <v>0</v>
      </c>
      <c r="E32" s="26">
        <f t="shared" si="2"/>
        <v>80000</v>
      </c>
      <c r="F32" s="53">
        <v>17156.400000000001</v>
      </c>
      <c r="G32" s="23">
        <v>17156.400000000001</v>
      </c>
      <c r="H32" s="30">
        <f t="shared" si="3"/>
        <v>62843.6</v>
      </c>
    </row>
    <row r="33" spans="2:8" ht="24" x14ac:dyDescent="0.2">
      <c r="B33" s="10" t="s">
        <v>34</v>
      </c>
      <c r="C33" s="22">
        <v>525000</v>
      </c>
      <c r="D33" s="22">
        <v>0</v>
      </c>
      <c r="E33" s="26">
        <f t="shared" si="2"/>
        <v>525000</v>
      </c>
      <c r="F33" s="53">
        <v>0</v>
      </c>
      <c r="G33" s="23">
        <v>0</v>
      </c>
      <c r="H33" s="30">
        <f t="shared" si="3"/>
        <v>525000</v>
      </c>
    </row>
    <row r="34" spans="2:8" ht="24.6" customHeight="1" x14ac:dyDescent="0.2">
      <c r="B34" s="10" t="s">
        <v>35</v>
      </c>
      <c r="C34" s="22">
        <v>310000</v>
      </c>
      <c r="D34" s="22">
        <v>0</v>
      </c>
      <c r="E34" s="26">
        <f t="shared" si="2"/>
        <v>310000</v>
      </c>
      <c r="F34" s="53">
        <v>156299.01999999999</v>
      </c>
      <c r="G34" s="23">
        <v>156299.01999999999</v>
      </c>
      <c r="H34" s="30">
        <f t="shared" si="3"/>
        <v>153700.98000000001</v>
      </c>
    </row>
    <row r="35" spans="2:8" ht="24" x14ac:dyDescent="0.2">
      <c r="B35" s="10" t="s">
        <v>36</v>
      </c>
      <c r="C35" s="22">
        <v>1548000</v>
      </c>
      <c r="D35" s="22">
        <v>800000</v>
      </c>
      <c r="E35" s="26">
        <f t="shared" si="2"/>
        <v>2348000</v>
      </c>
      <c r="F35" s="53">
        <v>262877.64</v>
      </c>
      <c r="G35" s="23">
        <v>262877.64</v>
      </c>
      <c r="H35" s="30">
        <f t="shared" si="3"/>
        <v>2085122.3599999999</v>
      </c>
    </row>
    <row r="36" spans="2:8" ht="24" x14ac:dyDescent="0.2">
      <c r="B36" s="10" t="s">
        <v>37</v>
      </c>
      <c r="C36" s="22">
        <v>100000</v>
      </c>
      <c r="D36" s="22">
        <v>0</v>
      </c>
      <c r="E36" s="26">
        <f t="shared" si="2"/>
        <v>100000</v>
      </c>
      <c r="F36" s="53">
        <v>0</v>
      </c>
      <c r="G36" s="23">
        <v>0</v>
      </c>
      <c r="H36" s="30">
        <f t="shared" si="3"/>
        <v>100000</v>
      </c>
    </row>
    <row r="37" spans="2:8" x14ac:dyDescent="0.2">
      <c r="B37" s="10" t="s">
        <v>38</v>
      </c>
      <c r="C37" s="22"/>
      <c r="D37" s="22">
        <v>0</v>
      </c>
      <c r="E37" s="26">
        <f t="shared" si="2"/>
        <v>0</v>
      </c>
      <c r="F37" s="53">
        <v>0</v>
      </c>
      <c r="G37" s="23">
        <v>0</v>
      </c>
      <c r="H37" s="30">
        <f t="shared" si="3"/>
        <v>0</v>
      </c>
    </row>
    <row r="38" spans="2:8" x14ac:dyDescent="0.2">
      <c r="B38" s="10" t="s">
        <v>39</v>
      </c>
      <c r="C38" s="22">
        <v>550000</v>
      </c>
      <c r="D38" s="22">
        <v>0</v>
      </c>
      <c r="E38" s="26">
        <f t="shared" si="2"/>
        <v>550000</v>
      </c>
      <c r="F38" s="53">
        <v>93892.63</v>
      </c>
      <c r="G38" s="23">
        <v>93892.63</v>
      </c>
      <c r="H38" s="30">
        <f t="shared" si="3"/>
        <v>456107.37</v>
      </c>
    </row>
    <row r="39" spans="2:8" x14ac:dyDescent="0.2">
      <c r="B39" s="10" t="s">
        <v>40</v>
      </c>
      <c r="C39" s="22">
        <v>125000</v>
      </c>
      <c r="D39" s="22">
        <v>0</v>
      </c>
      <c r="E39" s="26">
        <f t="shared" si="2"/>
        <v>125000</v>
      </c>
      <c r="F39" s="53">
        <v>13898.46</v>
      </c>
      <c r="G39" s="23">
        <v>13898.46</v>
      </c>
      <c r="H39" s="30">
        <f t="shared" si="3"/>
        <v>111101.54000000001</v>
      </c>
    </row>
    <row r="40" spans="2:8" s="9" customFormat="1" ht="25.5" customHeight="1" x14ac:dyDescent="0.2">
      <c r="B40" s="12" t="s">
        <v>41</v>
      </c>
      <c r="C40" s="7">
        <f>SUM(C41:C49)</f>
        <v>0</v>
      </c>
      <c r="D40" s="7">
        <f t="shared" ref="D40:H40" si="6">SUM(D41:D49)</f>
        <v>0</v>
      </c>
      <c r="E40" s="25">
        <f t="shared" si="6"/>
        <v>0</v>
      </c>
      <c r="F40" s="7">
        <f t="shared" si="6"/>
        <v>0</v>
      </c>
      <c r="G40" s="7">
        <f t="shared" si="6"/>
        <v>0</v>
      </c>
      <c r="H40" s="25">
        <f t="shared" si="6"/>
        <v>0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0</v>
      </c>
      <c r="D44" s="22">
        <v>0</v>
      </c>
      <c r="E44" s="26">
        <f t="shared" si="2"/>
        <v>0</v>
      </c>
      <c r="F44" s="23">
        <v>0</v>
      </c>
      <c r="G44" s="23">
        <v>0</v>
      </c>
      <c r="H44" s="30">
        <f t="shared" si="3"/>
        <v>0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1600000</v>
      </c>
      <c r="D50" s="7">
        <f t="shared" ref="D50:H50" si="7">SUM(D51:D59)</f>
        <v>0</v>
      </c>
      <c r="E50" s="25">
        <f t="shared" si="7"/>
        <v>1600000</v>
      </c>
      <c r="F50" s="7">
        <f t="shared" si="7"/>
        <v>60736.99</v>
      </c>
      <c r="G50" s="7">
        <f t="shared" si="7"/>
        <v>60736.99</v>
      </c>
      <c r="H50" s="25">
        <f t="shared" si="7"/>
        <v>1539263.01</v>
      </c>
    </row>
    <row r="51" spans="2:8" x14ac:dyDescent="0.2">
      <c r="B51" s="10" t="s">
        <v>52</v>
      </c>
      <c r="C51" s="22">
        <v>1000000</v>
      </c>
      <c r="D51" s="22">
        <v>0</v>
      </c>
      <c r="E51" s="26">
        <f t="shared" si="2"/>
        <v>1000000</v>
      </c>
      <c r="F51" s="23">
        <v>60736.99</v>
      </c>
      <c r="G51" s="23">
        <v>60736.99</v>
      </c>
      <c r="H51" s="30">
        <f t="shared" si="3"/>
        <v>939263.01</v>
      </c>
    </row>
    <row r="52" spans="2:8" x14ac:dyDescent="0.2">
      <c r="B52" s="10" t="s">
        <v>53</v>
      </c>
      <c r="C52" s="22"/>
      <c r="D52" s="22">
        <v>0</v>
      </c>
      <c r="E52" s="26">
        <f t="shared" si="2"/>
        <v>0</v>
      </c>
      <c r="F52" s="23">
        <v>0</v>
      </c>
      <c r="G52" s="23">
        <v>0</v>
      </c>
      <c r="H52" s="30">
        <f t="shared" si="3"/>
        <v>0</v>
      </c>
    </row>
    <row r="53" spans="2:8" ht="24" x14ac:dyDescent="0.2">
      <c r="B53" s="10" t="s">
        <v>54</v>
      </c>
      <c r="C53" s="22"/>
      <c r="D53" s="22">
        <v>0</v>
      </c>
      <c r="E53" s="26">
        <f t="shared" si="2"/>
        <v>0</v>
      </c>
      <c r="F53" s="23">
        <v>0</v>
      </c>
      <c r="G53" s="23">
        <v>0</v>
      </c>
      <c r="H53" s="30">
        <f t="shared" si="3"/>
        <v>0</v>
      </c>
    </row>
    <row r="54" spans="2:8" x14ac:dyDescent="0.2">
      <c r="B54" s="10" t="s">
        <v>55</v>
      </c>
      <c r="C54" s="22">
        <v>500000</v>
      </c>
      <c r="D54" s="22">
        <v>0</v>
      </c>
      <c r="E54" s="26">
        <f t="shared" si="2"/>
        <v>500000</v>
      </c>
      <c r="F54" s="23">
        <v>0</v>
      </c>
      <c r="G54" s="23">
        <v>0</v>
      </c>
      <c r="H54" s="30">
        <f t="shared" si="3"/>
        <v>500000</v>
      </c>
    </row>
    <row r="55" spans="2:8" x14ac:dyDescent="0.2">
      <c r="B55" s="10" t="s">
        <v>56</v>
      </c>
      <c r="C55" s="22"/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100000</v>
      </c>
      <c r="D56" s="22">
        <v>0</v>
      </c>
      <c r="E56" s="26">
        <f t="shared" si="2"/>
        <v>100000</v>
      </c>
      <c r="F56" s="23">
        <v>0</v>
      </c>
      <c r="G56" s="23">
        <v>0</v>
      </c>
      <c r="H56" s="30">
        <f t="shared" si="3"/>
        <v>100000</v>
      </c>
    </row>
    <row r="57" spans="2:8" x14ac:dyDescent="0.2">
      <c r="B57" s="10" t="s">
        <v>58</v>
      </c>
      <c r="C57" s="22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">
      <c r="B58" s="10" t="s">
        <v>59</v>
      </c>
      <c r="C58" s="22">
        <v>0</v>
      </c>
      <c r="D58" s="22">
        <v>0</v>
      </c>
      <c r="E58" s="26">
        <f t="shared" si="2"/>
        <v>0</v>
      </c>
      <c r="F58" s="23">
        <v>0</v>
      </c>
      <c r="G58" s="23">
        <v>0</v>
      </c>
      <c r="H58" s="30">
        <f t="shared" si="3"/>
        <v>0</v>
      </c>
    </row>
    <row r="59" spans="2:8" x14ac:dyDescent="0.2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9304418.6799999997</v>
      </c>
      <c r="D60" s="7">
        <f t="shared" ref="D60:H60" si="8">SUM(D61:D63)</f>
        <v>4823322.18</v>
      </c>
      <c r="E60" s="25">
        <f t="shared" si="8"/>
        <v>14127740.859999999</v>
      </c>
      <c r="F60" s="7">
        <f t="shared" si="8"/>
        <v>0</v>
      </c>
      <c r="G60" s="7">
        <f t="shared" si="8"/>
        <v>0</v>
      </c>
      <c r="H60" s="25">
        <f t="shared" si="8"/>
        <v>14127740.859999999</v>
      </c>
    </row>
    <row r="61" spans="2:8" x14ac:dyDescent="0.2">
      <c r="B61" s="10" t="s">
        <v>62</v>
      </c>
      <c r="C61" s="22">
        <v>9304418.6799999997</v>
      </c>
      <c r="D61" s="22">
        <v>4823322.18</v>
      </c>
      <c r="E61" s="26">
        <f t="shared" si="2"/>
        <v>14127740.859999999</v>
      </c>
      <c r="F61" s="23">
        <v>0</v>
      </c>
      <c r="G61" s="23">
        <v>0</v>
      </c>
      <c r="H61" s="30">
        <f t="shared" si="3"/>
        <v>14127740.859999999</v>
      </c>
    </row>
    <row r="62" spans="2:8" x14ac:dyDescent="0.2">
      <c r="B62" s="10" t="s">
        <v>63</v>
      </c>
      <c r="C62" s="22">
        <v>0</v>
      </c>
      <c r="D62" s="22">
        <v>0</v>
      </c>
      <c r="E62" s="26">
        <f t="shared" si="2"/>
        <v>0</v>
      </c>
      <c r="F62" s="23">
        <v>0</v>
      </c>
      <c r="G62" s="23">
        <v>0</v>
      </c>
      <c r="H62" s="30">
        <f t="shared" si="3"/>
        <v>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1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1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51074116.460000008</v>
      </c>
      <c r="D160" s="21">
        <f t="shared" ref="D160:G160" si="28">SUM(D10,D85)</f>
        <v>5623322.1799999997</v>
      </c>
      <c r="E160" s="28">
        <f>SUM(E10,E85)</f>
        <v>56697438.640000008</v>
      </c>
      <c r="F160" s="21">
        <f t="shared" si="28"/>
        <v>6709009.2400000012</v>
      </c>
      <c r="G160" s="21">
        <f t="shared" si="28"/>
        <v>6709009.2400000012</v>
      </c>
      <c r="H160" s="28">
        <f>SUM(H10,H85)</f>
        <v>49988429.399999999</v>
      </c>
    </row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2020-01-08T21:14:59Z</dcterms:created>
  <dcterms:modified xsi:type="dcterms:W3CDTF">2023-04-13T14:50:56Z</dcterms:modified>
</cp:coreProperties>
</file>